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20475" windowHeight="9150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<sst xmlns="http://schemas.openxmlformats.org/spreadsheetml/2006/main" count="45" uniqueCount="26">
  <si>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铜川</t>
  </si>
  <si>
    <t>宝鸡</t>
  </si>
  <si>
    <t>咸阳</t>
  </si>
  <si>
    <t>渭南</t>
  </si>
  <si>
    <t>2015年削减量</t>
  </si>
  <si>
    <t>总削减量</t>
  </si>
  <si>
    <t>其中：韩城</t>
  </si>
  <si>
    <t>西安</t>
  </si>
  <si>
    <t>关中地区</t>
  </si>
  <si>
    <t>2014年全社会消费量</t>
  </si>
  <si>
    <t>总削减比例</t>
  </si>
  <si>
    <t>2015年削减比例</t>
  </si>
  <si>
    <t>单位：万吨，%</t>
  </si>
  <si>
    <t xml:space="preserve">2015-2017年燃煤消费减量目标分解表 
 （按照三次产业煤炭消费占比计算）  </t>
  </si>
  <si>
    <t xml:space="preserve">2015-2017年燃煤消费减量目标分解表
  （按照规模以上工业煤炭消费占全社会80%计算）  </t>
  </si>
  <si>
    <t>关中各市区燃煤消费减量替代目标分解表</t>
  </si>
  <si>
    <t>单位：万吨</t>
  </si>
  <si>
    <t>杨凌</t>
  </si>
  <si>
    <t>2015-2017年削减量</t>
  </si>
  <si>
    <t>2015-2017年削减量（万吨）</t>
  </si>
  <si>
    <t>2015年削减量（万吨）</t>
  </si>
  <si>
    <t>2014年各市削减任务量（万吨）</t>
  </si>
  <si>
    <t>各市削减量占总削减量比重（%）</t>
  </si>
  <si>
    <t>关中各市区燃煤消费减量替代目标分解情况对照表</t>
  </si>
  <si>
    <t>各市区减煤目标分解情况参考资料</t>
  </si>
  <si>
    <t>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</si>
</sst>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5" borderId="8" applyNumberFormat="0" applyAlignment="0" applyProtection="0"/>
    <xf numFmtId="0" fontId="24" fillId="7" borderId="5" applyNumberFormat="0" applyAlignment="0" applyProtection="0"/>
    <xf numFmtId="0" fontId="0" fillId="2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4">
      <selection activeCell="B27" sqref="B27"/>
    </sheetView>
  </sheetViews>
  <sheetFormatPr defaultColWidth="9.00390625" defaultRowHeight="13.5"/>
  <cols>
    <col min="1" max="1" width="16.375" style="0" customWidth="1"/>
    <col min="2" max="3" width="25.25390625" style="0" customWidth="1"/>
    <col min="4" max="5" width="12.625" style="0" hidden="1" customWidth="1"/>
    <col min="6" max="6" width="19.875" style="0" hidden="1" customWidth="1"/>
  </cols>
  <sheetData>
    <row r="1" spans="1:2" ht="25.5" customHeight="1" hidden="1">
      <c r="A1" s="5"/>
      <c r="B1" s="3"/>
    </row>
    <row r="2" spans="1:2" ht="13.5" hidden="1">
      <c r="A2" s="3"/>
      <c r="B2" s="3"/>
    </row>
    <row r="3" spans="1:6" ht="44.25" customHeight="1" hidden="1">
      <c r="A3" s="11" t="s">
        <v>13</v>
      </c>
      <c r="B3" s="12"/>
      <c r="C3" s="13"/>
      <c r="D3" s="13"/>
      <c r="E3" s="13"/>
      <c r="F3" s="13"/>
    </row>
    <row r="4" spans="1:6" ht="36.75" customHeight="1">
      <c r="A4" s="15" t="s">
        <v>25</v>
      </c>
      <c r="B4" s="16"/>
      <c r="C4" s="16"/>
      <c r="D4" s="16"/>
      <c r="E4" s="16"/>
      <c r="F4" s="16"/>
    </row>
    <row r="5" spans="1:6" ht="26.25" customHeight="1">
      <c r="A5" s="11" t="s">
        <v>15</v>
      </c>
      <c r="B5" s="13"/>
      <c r="C5" s="13"/>
      <c r="D5" s="13"/>
      <c r="E5" s="13"/>
      <c r="F5" s="13"/>
    </row>
    <row r="6" spans="1:6" ht="22.5" customHeight="1">
      <c r="A6" s="14" t="s">
        <v>16</v>
      </c>
      <c r="B6" s="14"/>
      <c r="C6" s="14"/>
      <c r="D6" s="14"/>
      <c r="E6" s="14"/>
      <c r="F6" s="14"/>
    </row>
    <row r="7" spans="1:6" ht="30.75" customHeight="1">
      <c r="A7" s="6"/>
      <c r="B7" s="2" t="s">
        <v>18</v>
      </c>
      <c r="C7" s="2" t="s">
        <v>4</v>
      </c>
      <c r="D7" s="2" t="s">
        <v>9</v>
      </c>
      <c r="E7" s="2" t="s">
        <v>10</v>
      </c>
      <c r="F7" s="2" t="s">
        <v>11</v>
      </c>
    </row>
    <row r="8" spans="1:6" ht="24.75" customHeight="1">
      <c r="A8" s="4" t="s">
        <v>8</v>
      </c>
      <c r="B8" s="7">
        <v>800</v>
      </c>
      <c r="C8" s="7">
        <v>300</v>
      </c>
      <c r="D8" s="1">
        <v>8199.361142679958</v>
      </c>
      <c r="E8" s="1">
        <f>B8/D8*100</f>
        <v>9.756857712191469</v>
      </c>
      <c r="F8" s="1">
        <f>C8/D8*100</f>
        <v>3.6588216420718007</v>
      </c>
    </row>
    <row r="9" spans="1:6" ht="24.75" customHeight="1">
      <c r="A9" s="4" t="s">
        <v>7</v>
      </c>
      <c r="B9" s="7">
        <v>140</v>
      </c>
      <c r="C9" s="7">
        <v>55</v>
      </c>
      <c r="D9" s="1">
        <v>1438.2840808954813</v>
      </c>
      <c r="E9" s="1">
        <f aca="true" t="shared" si="0" ref="E9:E14">B9/D9*100</f>
        <v>9.733821145599793</v>
      </c>
      <c r="F9" s="1">
        <f aca="true" t="shared" si="1" ref="F9:F14">C9/D9*100</f>
        <v>3.824001164342776</v>
      </c>
    </row>
    <row r="10" spans="1:6" ht="24.75" customHeight="1">
      <c r="A10" s="4" t="s">
        <v>0</v>
      </c>
      <c r="B10" s="7">
        <v>55</v>
      </c>
      <c r="C10" s="7">
        <v>20</v>
      </c>
      <c r="D10" s="1">
        <v>561.7807657291335</v>
      </c>
      <c r="E10" s="1">
        <f t="shared" si="0"/>
        <v>9.79029602920201</v>
      </c>
      <c r="F10" s="1">
        <f t="shared" si="1"/>
        <v>3.5601076469825492</v>
      </c>
    </row>
    <row r="11" spans="1:6" ht="24.75" customHeight="1">
      <c r="A11" s="4" t="s">
        <v>1</v>
      </c>
      <c r="B11" s="7">
        <v>140</v>
      </c>
      <c r="C11" s="7">
        <v>55</v>
      </c>
      <c r="D11" s="1">
        <v>1449.6452537647783</v>
      </c>
      <c r="E11" s="1">
        <f t="shared" si="0"/>
        <v>9.657535154646643</v>
      </c>
      <c r="F11" s="1">
        <f t="shared" si="1"/>
        <v>3.794031667896895</v>
      </c>
    </row>
    <row r="12" spans="1:6" ht="24.75" customHeight="1">
      <c r="A12" s="4" t="s">
        <v>2</v>
      </c>
      <c r="B12" s="7">
        <v>140</v>
      </c>
      <c r="C12" s="7">
        <v>55</v>
      </c>
      <c r="D12" s="1">
        <v>1418.2707563125534</v>
      </c>
      <c r="E12" s="1">
        <f t="shared" si="0"/>
        <v>9.871175822872802</v>
      </c>
      <c r="F12" s="1">
        <f t="shared" si="1"/>
        <v>3.877961930414315</v>
      </c>
    </row>
    <row r="13" spans="1:6" ht="24.75" customHeight="1">
      <c r="A13" s="4" t="s">
        <v>3</v>
      </c>
      <c r="B13" s="7">
        <v>325</v>
      </c>
      <c r="C13" s="7">
        <v>115</v>
      </c>
      <c r="D13" s="1">
        <v>3331.3802859780126</v>
      </c>
      <c r="E13" s="1">
        <f t="shared" si="0"/>
        <v>9.755716012607305</v>
      </c>
      <c r="F13" s="1">
        <f t="shared" si="1"/>
        <v>3.452022589076431</v>
      </c>
    </row>
    <row r="14" spans="1:6" ht="24.75" customHeight="1">
      <c r="A14" s="4" t="s">
        <v>6</v>
      </c>
      <c r="B14" s="7">
        <v>170</v>
      </c>
      <c r="C14" s="7">
        <v>60</v>
      </c>
      <c r="D14" s="1">
        <v>1762.923076923077</v>
      </c>
      <c r="E14" s="1">
        <f t="shared" si="0"/>
        <v>9.643075311981848</v>
      </c>
      <c r="F14" s="1">
        <f t="shared" si="1"/>
        <v>3.403438345405358</v>
      </c>
    </row>
    <row r="15" spans="1:3" ht="24.75" customHeight="1">
      <c r="A15" s="7" t="s">
        <v>17</v>
      </c>
      <c r="B15" s="7">
        <v>0</v>
      </c>
      <c r="C15" s="7">
        <v>0</v>
      </c>
    </row>
  </sheetData>
  <sheetProtection/>
  <mergeCells count="4">
    <mergeCell ref="A3:F3"/>
    <mergeCell ref="A6:F6"/>
    <mergeCell ref="A5:F5"/>
    <mergeCell ref="A4:F4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J6" sqref="J6"/>
    </sheetView>
  </sheetViews>
  <sheetFormatPr defaultColWidth="9.00390625" defaultRowHeight="13.5"/>
  <cols>
    <col min="1" max="1" width="16.375" style="0" customWidth="1"/>
    <col min="2" max="2" width="18.125" style="0" customWidth="1"/>
    <col min="3" max="3" width="18.375" style="0" customWidth="1"/>
    <col min="4" max="4" width="16.25390625" style="0" customWidth="1"/>
    <col min="5" max="5" width="19.125" style="0" customWidth="1"/>
    <col min="6" max="6" width="18.125" style="0" customWidth="1"/>
    <col min="7" max="7" width="19.875" style="0" customWidth="1"/>
  </cols>
  <sheetData>
    <row r="1" spans="1:3" ht="25.5" customHeight="1" hidden="1">
      <c r="A1" s="5"/>
      <c r="B1" s="3"/>
      <c r="C1" s="3"/>
    </row>
    <row r="2" spans="1:3" ht="13.5" hidden="1">
      <c r="A2" s="3"/>
      <c r="B2" s="3"/>
      <c r="C2" s="3"/>
    </row>
    <row r="3" spans="1:4" ht="44.25" customHeight="1" hidden="1">
      <c r="A3" s="11" t="s">
        <v>13</v>
      </c>
      <c r="B3" s="12"/>
      <c r="C3" s="12"/>
      <c r="D3" s="13"/>
    </row>
    <row r="4" spans="1:4" ht="36.75" customHeight="1">
      <c r="A4" s="17" t="s">
        <v>24</v>
      </c>
      <c r="B4" s="16"/>
      <c r="C4" s="16"/>
      <c r="D4" s="16"/>
    </row>
    <row r="5" spans="1:7" ht="26.25" customHeight="1">
      <c r="A5" s="11" t="s">
        <v>23</v>
      </c>
      <c r="B5" s="13"/>
      <c r="C5" s="13"/>
      <c r="D5" s="13"/>
      <c r="E5" s="13"/>
      <c r="F5" s="13"/>
      <c r="G5" s="13"/>
    </row>
    <row r="6" spans="1:7" ht="30.75" customHeight="1">
      <c r="A6" s="6"/>
      <c r="B6" s="2" t="s">
        <v>19</v>
      </c>
      <c r="C6" s="2" t="s">
        <v>22</v>
      </c>
      <c r="D6" s="2" t="s">
        <v>20</v>
      </c>
      <c r="E6" s="2" t="s">
        <v>22</v>
      </c>
      <c r="F6" s="10" t="s">
        <v>21</v>
      </c>
      <c r="G6" s="2" t="s">
        <v>22</v>
      </c>
    </row>
    <row r="7" spans="1:7" ht="24.75" customHeight="1">
      <c r="A7" s="4" t="s">
        <v>8</v>
      </c>
      <c r="B7" s="7">
        <v>800</v>
      </c>
      <c r="C7" s="7">
        <v>100</v>
      </c>
      <c r="D7" s="7">
        <v>300</v>
      </c>
      <c r="E7" s="7">
        <v>100</v>
      </c>
      <c r="F7" s="7">
        <f>F8+F9+F10+F11+F12+F14</f>
        <v>1000</v>
      </c>
      <c r="G7" s="7">
        <v>100</v>
      </c>
    </row>
    <row r="8" spans="1:7" ht="24.75" customHeight="1">
      <c r="A8" s="4" t="s">
        <v>7</v>
      </c>
      <c r="B8" s="7">
        <v>140</v>
      </c>
      <c r="C8" s="1">
        <f aca="true" t="shared" si="0" ref="C8:C13">B8/8</f>
        <v>17.5</v>
      </c>
      <c r="D8" s="7">
        <v>55</v>
      </c>
      <c r="E8" s="1">
        <f aca="true" t="shared" si="1" ref="E8:E13">D8/3</f>
        <v>18.333333333333332</v>
      </c>
      <c r="F8" s="7">
        <v>158</v>
      </c>
      <c r="G8" s="1">
        <f>F8/10</f>
        <v>15.8</v>
      </c>
    </row>
    <row r="9" spans="1:7" ht="24.75" customHeight="1">
      <c r="A9" s="4" t="s">
        <v>1</v>
      </c>
      <c r="B9" s="7">
        <v>140</v>
      </c>
      <c r="C9" s="1">
        <f t="shared" si="0"/>
        <v>17.5</v>
      </c>
      <c r="D9" s="7">
        <v>55</v>
      </c>
      <c r="E9" s="1">
        <f t="shared" si="1"/>
        <v>18.333333333333332</v>
      </c>
      <c r="F9" s="7">
        <v>209</v>
      </c>
      <c r="G9" s="1">
        <f aca="true" t="shared" si="2" ref="G9:G14">F9/10</f>
        <v>20.9</v>
      </c>
    </row>
    <row r="10" spans="1:7" ht="24.75" customHeight="1">
      <c r="A10" s="4" t="s">
        <v>2</v>
      </c>
      <c r="B10" s="7">
        <v>140</v>
      </c>
      <c r="C10" s="1">
        <f t="shared" si="0"/>
        <v>17.5</v>
      </c>
      <c r="D10" s="7">
        <v>55</v>
      </c>
      <c r="E10" s="1">
        <f t="shared" si="1"/>
        <v>18.333333333333332</v>
      </c>
      <c r="F10" s="7">
        <v>233</v>
      </c>
      <c r="G10" s="1">
        <f t="shared" si="2"/>
        <v>23.3</v>
      </c>
    </row>
    <row r="11" spans="1:7" ht="24.75" customHeight="1">
      <c r="A11" s="4" t="s">
        <v>0</v>
      </c>
      <c r="B11" s="7">
        <v>55</v>
      </c>
      <c r="C11" s="1">
        <f t="shared" si="0"/>
        <v>6.875</v>
      </c>
      <c r="D11" s="7">
        <v>20</v>
      </c>
      <c r="E11" s="1">
        <f t="shared" si="1"/>
        <v>6.666666666666667</v>
      </c>
      <c r="F11" s="7">
        <v>85.9</v>
      </c>
      <c r="G11" s="1">
        <f>F11/10</f>
        <v>8.59</v>
      </c>
    </row>
    <row r="12" spans="1:7" ht="24.75" customHeight="1">
      <c r="A12" s="4" t="s">
        <v>3</v>
      </c>
      <c r="B12" s="7">
        <v>325</v>
      </c>
      <c r="C12" s="1">
        <f t="shared" si="0"/>
        <v>40.625</v>
      </c>
      <c r="D12" s="7">
        <v>115</v>
      </c>
      <c r="E12" s="1">
        <f t="shared" si="1"/>
        <v>38.333333333333336</v>
      </c>
      <c r="F12" s="7">
        <v>314</v>
      </c>
      <c r="G12" s="1">
        <f t="shared" si="2"/>
        <v>31.4</v>
      </c>
    </row>
    <row r="13" spans="1:7" ht="24.75" customHeight="1">
      <c r="A13" s="4" t="s">
        <v>6</v>
      </c>
      <c r="B13" s="7">
        <v>170</v>
      </c>
      <c r="C13" s="1">
        <f t="shared" si="0"/>
        <v>21.25</v>
      </c>
      <c r="D13" s="7">
        <v>60</v>
      </c>
      <c r="E13" s="1">
        <f t="shared" si="1"/>
        <v>20</v>
      </c>
      <c r="F13" s="7">
        <v>163</v>
      </c>
      <c r="G13" s="1">
        <f t="shared" si="2"/>
        <v>16.3</v>
      </c>
    </row>
    <row r="14" spans="1:7" ht="24.75" customHeight="1">
      <c r="A14" s="7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0.1</v>
      </c>
      <c r="G14" s="1">
        <f t="shared" si="2"/>
        <v>0.01</v>
      </c>
    </row>
    <row r="15" spans="1:4" ht="40.5" customHeight="1" hidden="1">
      <c r="A15" s="11" t="s">
        <v>14</v>
      </c>
      <c r="B15" s="12"/>
      <c r="C15" s="12"/>
      <c r="D15" s="13"/>
    </row>
    <row r="16" spans="1:4" ht="18.75" hidden="1">
      <c r="A16" s="14" t="s">
        <v>12</v>
      </c>
      <c r="B16" s="14"/>
      <c r="C16" s="14"/>
      <c r="D16" s="14"/>
    </row>
    <row r="17" spans="1:4" ht="14.25" hidden="1">
      <c r="A17" s="6"/>
      <c r="B17" s="2" t="s">
        <v>5</v>
      </c>
      <c r="C17" s="2"/>
      <c r="D17" s="2" t="s">
        <v>4</v>
      </c>
    </row>
    <row r="18" spans="1:4" ht="19.5" customHeight="1" hidden="1">
      <c r="A18" s="4" t="s">
        <v>8</v>
      </c>
      <c r="B18" s="7">
        <v>800</v>
      </c>
      <c r="C18" s="7"/>
      <c r="D18" s="7">
        <v>300</v>
      </c>
    </row>
    <row r="19" spans="1:4" ht="19.5" customHeight="1" hidden="1">
      <c r="A19" s="4" t="s">
        <v>7</v>
      </c>
      <c r="B19" s="7">
        <v>90</v>
      </c>
      <c r="C19" s="7"/>
      <c r="D19" s="7">
        <v>35</v>
      </c>
    </row>
    <row r="20" spans="1:4" ht="19.5" customHeight="1" hidden="1">
      <c r="A20" s="4" t="s">
        <v>0</v>
      </c>
      <c r="B20" s="7">
        <v>60</v>
      </c>
      <c r="C20" s="7"/>
      <c r="D20" s="7">
        <v>25</v>
      </c>
    </row>
    <row r="21" spans="1:4" ht="19.5" customHeight="1" hidden="1">
      <c r="A21" s="4" t="s">
        <v>1</v>
      </c>
      <c r="B21" s="7">
        <v>130</v>
      </c>
      <c r="C21" s="7"/>
      <c r="D21" s="7">
        <v>50</v>
      </c>
    </row>
    <row r="22" spans="1:4" ht="19.5" customHeight="1" hidden="1">
      <c r="A22" s="4" t="s">
        <v>2</v>
      </c>
      <c r="B22" s="7">
        <v>150</v>
      </c>
      <c r="C22" s="7"/>
      <c r="D22" s="7">
        <v>55</v>
      </c>
    </row>
    <row r="23" spans="1:4" ht="19.5" customHeight="1" hidden="1">
      <c r="A23" s="4" t="s">
        <v>3</v>
      </c>
      <c r="B23" s="7">
        <v>370</v>
      </c>
      <c r="C23" s="7"/>
      <c r="D23" s="7">
        <v>135</v>
      </c>
    </row>
    <row r="24" spans="1:4" ht="19.5" customHeight="1" hidden="1">
      <c r="A24" s="4" t="s">
        <v>6</v>
      </c>
      <c r="B24" s="7">
        <v>200</v>
      </c>
      <c r="C24" s="7"/>
      <c r="D24" s="7">
        <v>75</v>
      </c>
    </row>
    <row r="25" ht="13.5" hidden="1"/>
    <row r="26" ht="13.5" hidden="1"/>
    <row r="27" ht="13.5" hidden="1"/>
  </sheetData>
  <sheetProtection/>
  <mergeCells count="5">
    <mergeCell ref="A15:D15"/>
    <mergeCell ref="A16:D16"/>
    <mergeCell ref="A5:G5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6" sqref="E6"/>
    </sheetView>
  </sheetViews>
  <sheetFormatPr defaultColWidth="9.00390625" defaultRowHeight="13.5"/>
  <sheetData>
    <row r="1" spans="1:3" ht="16.5" thickBot="1">
      <c r="A1" s="8">
        <v>773</v>
      </c>
      <c r="B1">
        <f aca="true" t="shared" si="0" ref="B1:B7">A1*0.139638865964842</f>
        <v>107.94084339082288</v>
      </c>
      <c r="C1">
        <v>108</v>
      </c>
    </row>
    <row r="2" spans="1:3" ht="16.5" thickBot="1">
      <c r="A2" s="9">
        <v>1140</v>
      </c>
      <c r="B2">
        <f t="shared" si="0"/>
        <v>159.1883071999199</v>
      </c>
      <c r="C2">
        <v>159</v>
      </c>
    </row>
    <row r="3" spans="1:3" ht="16.5" thickBot="1">
      <c r="A3" s="9">
        <v>1382</v>
      </c>
      <c r="B3">
        <f t="shared" si="0"/>
        <v>192.98091276341165</v>
      </c>
      <c r="C3">
        <v>193</v>
      </c>
    </row>
    <row r="4" spans="1:3" ht="16.5" thickBot="1">
      <c r="A4" s="9">
        <v>545</v>
      </c>
      <c r="B4">
        <f t="shared" si="0"/>
        <v>76.1031819508389</v>
      </c>
      <c r="C4">
        <v>76</v>
      </c>
    </row>
    <row r="5" spans="1:3" ht="16.5" thickBot="1">
      <c r="A5" s="9">
        <v>3320</v>
      </c>
      <c r="B5">
        <f t="shared" si="0"/>
        <v>463.60103500327546</v>
      </c>
      <c r="C5">
        <v>463</v>
      </c>
    </row>
    <row r="6" spans="1:3" ht="16.5" thickBot="1">
      <c r="A6" s="9">
        <v>1690</v>
      </c>
      <c r="B6">
        <f t="shared" si="0"/>
        <v>235.989683480583</v>
      </c>
      <c r="C6">
        <v>235</v>
      </c>
    </row>
    <row r="7" spans="1:3" ht="16.5" thickBot="1">
      <c r="A7" s="9">
        <v>1.33</v>
      </c>
      <c r="B7">
        <f t="shared" si="0"/>
        <v>0.18571969173323988</v>
      </c>
      <c r="C7">
        <v>0.2</v>
      </c>
    </row>
    <row r="8" spans="1:3" ht="16.5" thickBot="1">
      <c r="A8" s="9">
        <v>7161.33</v>
      </c>
      <c r="B8">
        <v>1000</v>
      </c>
      <c r="C8">
        <f>SUM(C1:C7)</f>
        <v>1234.2</v>
      </c>
    </row>
    <row r="9" spans="2:4" ht="13.5">
      <c r="B9">
        <f>B8/A8</f>
        <v>0.13963886596484174</v>
      </c>
      <c r="D9">
        <v>0.139638865964842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CYF</dc:creator>
  <cp:keywords/>
  <dc:description/>
  <cp:lastModifiedBy>微软用户</cp:lastModifiedBy>
  <cp:lastPrinted>2015-06-29T02:32:30Z</cp:lastPrinted>
  <dcterms:created xsi:type="dcterms:W3CDTF">2015-01-04T10:31:36Z</dcterms:created>
  <dcterms:modified xsi:type="dcterms:W3CDTF">2015-06-29T02:32:49Z</dcterms:modified>
  <cp:category/>
  <cp:version/>
  <cp:contentType/>
  <cp:contentStatus/>
</cp:coreProperties>
</file>